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5" windowWidth="15180" windowHeight="10380"/>
  </bookViews>
  <sheets>
    <sheet name="PO 2015" sheetId="8" r:id="rId1"/>
    <sheet name="PO 2023" sheetId="5" r:id="rId2"/>
  </sheets>
  <calcPr calcId="145621" iterateDelta="1E-4"/>
</workbook>
</file>

<file path=xl/calcChain.xml><?xml version="1.0" encoding="utf-8"?>
<calcChain xmlns="http://schemas.openxmlformats.org/spreadsheetml/2006/main">
  <c r="D13" i="8" l="1"/>
  <c r="D12" i="8"/>
  <c r="D11" i="8"/>
  <c r="D21" i="8"/>
  <c r="D20" i="8"/>
  <c r="D23" i="8"/>
  <c r="D29" i="8"/>
  <c r="D28" i="8"/>
  <c r="D24" i="8"/>
  <c r="D25" i="8"/>
  <c r="D26" i="8"/>
  <c r="D5" i="8"/>
  <c r="D6" i="8"/>
  <c r="D7" i="8"/>
  <c r="D8" i="8"/>
  <c r="D4" i="8"/>
  <c r="D18" i="5"/>
  <c r="D19" i="5"/>
  <c r="D20" i="5"/>
  <c r="D21" i="5"/>
  <c r="D23" i="5"/>
  <c r="D24" i="5"/>
  <c r="D15" i="5"/>
  <c r="D16" i="5"/>
  <c r="D5" i="5"/>
  <c r="D6" i="5"/>
  <c r="D7" i="5"/>
  <c r="D8" i="5"/>
  <c r="D4" i="5"/>
  <c r="C31" i="5" l="1"/>
  <c r="C15" i="8" l="1"/>
  <c r="C38" i="8" l="1"/>
  <c r="C39" i="8" s="1"/>
  <c r="C32" i="5"/>
</calcChain>
</file>

<file path=xl/sharedStrings.xml><?xml version="1.0" encoding="utf-8"?>
<sst xmlns="http://schemas.openxmlformats.org/spreadsheetml/2006/main" count="90" uniqueCount="53">
  <si>
    <t>Note</t>
  </si>
  <si>
    <t>LP</t>
  </si>
  <si>
    <t>Praktikum A</t>
  </si>
  <si>
    <t>Atomphysik</t>
  </si>
  <si>
    <t>Computerphysik</t>
  </si>
  <si>
    <t>Festkörperphysik</t>
  </si>
  <si>
    <t>Astrophysik</t>
  </si>
  <si>
    <t>Studium Integrale</t>
  </si>
  <si>
    <t>Wichtung</t>
  </si>
  <si>
    <t>Klassische Mechanik</t>
  </si>
  <si>
    <t>Mathematische Methoden</t>
  </si>
  <si>
    <t>Analysis I</t>
  </si>
  <si>
    <t>Analysis II</t>
  </si>
  <si>
    <t>Vektoranalysis/Lin. Algebra</t>
  </si>
  <si>
    <t>Wahlpflichtfach Mathematik</t>
  </si>
  <si>
    <t>Experimentalphysik I</t>
  </si>
  <si>
    <t>Experimentalphysik II</t>
  </si>
  <si>
    <t xml:space="preserve">Mathematik für Studierende der Physik I </t>
  </si>
  <si>
    <t>Modul vorher</t>
  </si>
  <si>
    <t>Modul neu</t>
  </si>
  <si>
    <t>Mathematik für Studierende der Physik II</t>
  </si>
  <si>
    <t>Experimentalphysik III</t>
  </si>
  <si>
    <t>Kern- &amp; Teilchenphysik</t>
  </si>
  <si>
    <t>Quantenmechanik</t>
  </si>
  <si>
    <t xml:space="preserve">Klassische Feldtheorie </t>
  </si>
  <si>
    <t xml:space="preserve">Statistische Physik </t>
  </si>
  <si>
    <t>TP I</t>
  </si>
  <si>
    <t>TP II</t>
  </si>
  <si>
    <t xml:space="preserve">Wahlfach Physik </t>
  </si>
  <si>
    <t>Wahlfach Bachelor</t>
  </si>
  <si>
    <t>Wahlbereich</t>
  </si>
  <si>
    <t>/</t>
  </si>
  <si>
    <t xml:space="preserve">Praktikum B </t>
  </si>
  <si>
    <t>Gesamtnote nach §18(8)</t>
  </si>
  <si>
    <t>TP IV b</t>
  </si>
  <si>
    <t>Zur Berechnung bitte die Noten der einzelnen Module eingeben.</t>
  </si>
  <si>
    <t>Die Berechnung der Gesamtnote erfolgt automatisch.</t>
  </si>
  <si>
    <t>Hinweis:</t>
  </si>
  <si>
    <t>Streichen*</t>
  </si>
  <si>
    <t>BSc Physik - Prüfungsordnung 2023</t>
  </si>
  <si>
    <t xml:space="preserve">Um die drei schlechtesten Module für die Berechnung der Gesamtnote zu streichen, markieren Sie das Modul in der Spalte "Streichen" mit einem "x". Das Gewicht des Moduls wird dann auf "0" gesetzt. </t>
  </si>
  <si>
    <t>Bachelorarbeit inkl. Kolloquium</t>
  </si>
  <si>
    <t>Die korrekte Berechnung der Gesamtnote ist erst möglich, wenn alle Noten vorliegen und die Streichergebnisse berücksichtigt wurden.</t>
  </si>
  <si>
    <t>—</t>
  </si>
  <si>
    <t>*Die folgenden Module sind von der Streichregelung ausgenommen: 
Praktikum A, Atomphysik, Festkörperphysik, Kern- &amp; Teilchenphysik, Bachelorarbeit, Kolloquium</t>
  </si>
  <si>
    <t>TP III a</t>
  </si>
  <si>
    <t>*Die folgenden Module sind von der Streichregelung ausgenommen: 
Praktikum A, Praktikum B, Bachelorarbeit, Kolloquium</t>
  </si>
  <si>
    <t>BSc Physik - Prüfungsordnung 2015</t>
  </si>
  <si>
    <t>Für das Praktikum B geben Sie bitte die Einzelnoten für jeden Bereich ein. Die Modulnote errechnet sich dann automatisch.</t>
  </si>
  <si>
    <t>9 oder 6</t>
  </si>
  <si>
    <t>9 oder 12</t>
  </si>
  <si>
    <t>Geben Sie Ihre Noten in den jeweiligen farbigen Zellen in der Spalte "Note" ein.</t>
  </si>
  <si>
    <t>6 oder 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</si>
</sst>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5" x14ac:knownFonts="1">
    <font>
      <sz val="10"/>
      <name val="Arial"/>
    </font>
    <font>
      <b/>
      <sz val="10"/>
      <name val="Arial"/>
      <family val="2"/>
    </font>
    <font>
      <sz val="10"/>
      <name val="Arial"/>
      <family val="2"/>
    </font>
    <font>
      <b/>
      <sz val="10"/>
      <color theme="0"/>
      <name val="Arial"/>
      <family val="2"/>
    </font>
    <font>
      <sz val="10"/>
      <name val="Calibri"/>
      <family val="2"/>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457A93"/>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F9EEED"/>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7">
    <xf numFmtId="0" fontId="0" fillId="0" borderId="0" xfId="0"/>
    <xf numFmtId="0" fontId="3" fillId="6" borderId="6" xfId="0" applyFont="1" applyFill="1" applyBorder="1" applyProtection="1"/>
    <xf numFmtId="0" fontId="2" fillId="3" borderId="1" xfId="0" applyFont="1" applyFill="1" applyBorder="1" applyProtection="1"/>
    <xf numFmtId="0" fontId="0" fillId="3" borderId="1" xfId="0" applyFill="1" applyBorder="1" applyProtection="1"/>
    <xf numFmtId="0" fontId="2" fillId="0" borderId="1" xfId="0" applyFont="1" applyFill="1" applyBorder="1" applyProtection="1"/>
    <xf numFmtId="0" fontId="2" fillId="5" borderId="1" xfId="0" applyFont="1" applyFill="1" applyBorder="1" applyProtection="1"/>
    <xf numFmtId="0" fontId="0" fillId="5" borderId="1" xfId="0" applyFill="1" applyBorder="1" applyProtection="1"/>
    <xf numFmtId="0" fontId="0" fillId="0" borderId="1" xfId="0" applyBorder="1" applyProtection="1"/>
    <xf numFmtId="0" fontId="2" fillId="5" borderId="1" xfId="0" applyFont="1" applyFill="1" applyBorder="1" applyAlignment="1" applyProtection="1">
      <alignment horizontal="right"/>
    </xf>
    <xf numFmtId="0" fontId="0" fillId="5" borderId="1" xfId="0" applyFill="1" applyBorder="1" applyAlignment="1" applyProtection="1">
      <alignment horizontal="right"/>
    </xf>
    <xf numFmtId="0" fontId="0" fillId="4" borderId="1" xfId="0" applyFill="1" applyBorder="1" applyProtection="1"/>
    <xf numFmtId="0" fontId="2" fillId="4" borderId="1" xfId="0" applyFont="1" applyFill="1" applyBorder="1" applyProtection="1"/>
    <xf numFmtId="0" fontId="0" fillId="2" borderId="1" xfId="0" applyFill="1" applyBorder="1" applyProtection="1"/>
    <xf numFmtId="0" fontId="2" fillId="2" borderId="1" xfId="0" applyFont="1" applyFill="1" applyBorder="1" applyProtection="1"/>
    <xf numFmtId="0" fontId="0" fillId="0" borderId="1" xfId="0" applyFill="1" applyBorder="1" applyProtection="1"/>
    <xf numFmtId="0" fontId="2" fillId="7" borderId="1" xfId="0" applyFont="1" applyFill="1" applyBorder="1" applyProtection="1"/>
    <xf numFmtId="0" fontId="0" fillId="7" borderId="1" xfId="0" applyFill="1" applyBorder="1" applyProtection="1"/>
    <xf numFmtId="0" fontId="2" fillId="0" borderId="1" xfId="0" applyFont="1" applyBorder="1" applyProtection="1"/>
    <xf numFmtId="0" fontId="2" fillId="8" borderId="1" xfId="0" applyFont="1" applyFill="1" applyBorder="1" applyProtection="1"/>
    <xf numFmtId="0" fontId="0" fillId="8" borderId="1" xfId="0" applyFill="1" applyBorder="1" applyProtection="1"/>
    <xf numFmtId="0" fontId="1" fillId="0" borderId="2" xfId="0" applyFont="1" applyBorder="1" applyProtection="1"/>
    <xf numFmtId="0" fontId="1" fillId="0" borderId="4" xfId="0" applyFont="1" applyBorder="1" applyProtection="1"/>
    <xf numFmtId="0" fontId="3" fillId="6" borderId="7" xfId="0" applyFont="1" applyFill="1" applyBorder="1" applyProtection="1"/>
    <xf numFmtId="0" fontId="0" fillId="0" borderId="1" xfId="0" quotePrefix="1" applyBorder="1" applyAlignment="1" applyProtection="1">
      <alignment horizontal="right"/>
    </xf>
    <xf numFmtId="166" fontId="2" fillId="0" borderId="2" xfId="0" applyNumberFormat="1" applyFont="1" applyBorder="1" applyProtection="1"/>
    <xf numFmtId="165" fontId="1" fillId="0" borderId="4" xfId="0" applyNumberFormat="1" applyFont="1" applyBorder="1" applyProtection="1"/>
    <xf numFmtId="0" fontId="2" fillId="0" borderId="0" xfId="0" applyFont="1" applyProtection="1"/>
    <xf numFmtId="165" fontId="0" fillId="0" borderId="1" xfId="0" applyNumberFormat="1" applyBorder="1" applyProtection="1"/>
    <xf numFmtId="0" fontId="1" fillId="0" borderId="3" xfId="0" applyFont="1" applyBorder="1" applyProtection="1"/>
    <xf numFmtId="0" fontId="1" fillId="0" borderId="5" xfId="0" applyFont="1" applyBorder="1" applyProtection="1"/>
    <xf numFmtId="0" fontId="0" fillId="4" borderId="1" xfId="0" applyFill="1" applyBorder="1" applyProtection="1">
      <protection locked="0"/>
    </xf>
    <xf numFmtId="0" fontId="0" fillId="2" borderId="1" xfId="0" applyFill="1" applyBorder="1" applyProtection="1">
      <protection locked="0"/>
    </xf>
    <xf numFmtId="0" fontId="0" fillId="7" borderId="1" xfId="0" applyFill="1" applyBorder="1" applyProtection="1">
      <protection locked="0"/>
    </xf>
    <xf numFmtId="165" fontId="0" fillId="8" borderId="1" xfId="0" applyNumberFormat="1" applyFill="1" applyBorder="1" applyProtection="1">
      <protection locked="0"/>
    </xf>
    <xf numFmtId="0" fontId="2"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4" borderId="1" xfId="0"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7" borderId="1" xfId="0" applyFill="1" applyBorder="1" applyAlignment="1" applyProtection="1">
      <alignment vertical="center"/>
      <protection locked="0"/>
    </xf>
    <xf numFmtId="0" fontId="4" fillId="5" borderId="1" xfId="0" applyFont="1" applyFill="1" applyBorder="1" applyAlignment="1" applyProtection="1">
      <alignment horizontal="center"/>
      <protection locked="0"/>
    </xf>
    <xf numFmtId="0" fontId="0" fillId="0" borderId="0" xfId="0" applyProtection="1"/>
    <xf numFmtId="0" fontId="1" fillId="0" borderId="0" xfId="0" applyFont="1" applyFill="1" applyBorder="1" applyProtection="1"/>
    <xf numFmtId="13" fontId="2" fillId="3" borderId="1" xfId="0" applyNumberFormat="1" applyFont="1" applyFill="1" applyBorder="1" applyProtection="1"/>
    <xf numFmtId="0" fontId="1" fillId="0" borderId="0" xfId="0" applyFont="1" applyProtection="1"/>
    <xf numFmtId="0" fontId="4" fillId="3" borderId="1" xfId="0" applyFont="1" applyFill="1" applyBorder="1" applyAlignment="1" applyProtection="1">
      <alignment horizontal="center"/>
    </xf>
    <xf numFmtId="0" fontId="2" fillId="0" borderId="0" xfId="0" applyFont="1" applyAlignment="1" applyProtection="1">
      <alignment wrapText="1"/>
    </xf>
    <xf numFmtId="13" fontId="2" fillId="5" borderId="1" xfId="0" applyNumberFormat="1" applyFont="1" applyFill="1" applyBorder="1" applyProtection="1"/>
    <xf numFmtId="0" fontId="4" fillId="5" borderId="1" xfId="0" applyFont="1" applyFill="1" applyBorder="1" applyAlignment="1" applyProtection="1">
      <alignment horizontal="center"/>
    </xf>
    <xf numFmtId="13" fontId="2" fillId="4" borderId="1" xfId="0" applyNumberFormat="1" applyFont="1" applyFill="1" applyBorder="1" applyProtection="1"/>
    <xf numFmtId="0" fontId="2" fillId="0" borderId="0" xfId="0" applyFont="1" applyAlignment="1" applyProtection="1">
      <alignment vertical="top" wrapText="1"/>
    </xf>
    <xf numFmtId="0" fontId="0" fillId="0" borderId="0" xfId="0" applyAlignment="1" applyProtection="1">
      <alignment vertical="top" wrapText="1"/>
    </xf>
    <xf numFmtId="13" fontId="2" fillId="2" borderId="1" xfId="0" applyNumberFormat="1" applyFont="1" applyFill="1" applyBorder="1" applyProtection="1"/>
    <xf numFmtId="13" fontId="2" fillId="7" borderId="1" xfId="0" applyNumberFormat="1" applyFont="1" applyFill="1" applyBorder="1" applyProtection="1"/>
    <xf numFmtId="0" fontId="0" fillId="0" borderId="1" xfId="0" quotePrefix="1" applyBorder="1" applyAlignment="1" applyProtection="1">
      <alignment horizontal="center"/>
    </xf>
    <xf numFmtId="0" fontId="4" fillId="0" borderId="1" xfId="0" applyFont="1" applyFill="1" applyBorder="1" applyAlignment="1" applyProtection="1">
      <alignment horizontal="center"/>
    </xf>
    <xf numFmtId="13" fontId="2" fillId="8" borderId="1" xfId="0" applyNumberFormat="1" applyFont="1" applyFill="1" applyBorder="1" applyAlignment="1" applyProtection="1">
      <alignment horizontal="right"/>
    </xf>
    <xf numFmtId="0" fontId="4" fillId="8" borderId="1" xfId="0" applyFont="1" applyFill="1" applyBorder="1" applyAlignment="1" applyProtection="1">
      <alignment horizontal="center"/>
    </xf>
    <xf numFmtId="13" fontId="0" fillId="0" borderId="1" xfId="0" applyNumberFormat="1" applyBorder="1" applyProtection="1"/>
    <xf numFmtId="164" fontId="1" fillId="0" borderId="0" xfId="0" applyNumberFormat="1" applyFont="1" applyBorder="1" applyAlignment="1" applyProtection="1">
      <alignment horizontal="left"/>
    </xf>
    <xf numFmtId="0" fontId="0" fillId="0" borderId="0" xfId="0" applyBorder="1" applyProtection="1"/>
    <xf numFmtId="0" fontId="1" fillId="0" borderId="0" xfId="0" applyFont="1" applyBorder="1" applyProtection="1"/>
    <xf numFmtId="164" fontId="1" fillId="0" borderId="9" xfId="0" applyNumberFormat="1" applyFont="1" applyBorder="1" applyAlignment="1" applyProtection="1">
      <alignment horizontal="left"/>
    </xf>
    <xf numFmtId="164" fontId="1" fillId="0" borderId="10" xfId="0" applyNumberFormat="1" applyFont="1" applyBorder="1" applyAlignment="1" applyProtection="1">
      <alignment horizontal="left"/>
    </xf>
    <xf numFmtId="0" fontId="2" fillId="0" borderId="0" xfId="0" applyFont="1" applyAlignment="1" applyProtection="1">
      <alignment vertical="top" wrapText="1"/>
    </xf>
    <xf numFmtId="0" fontId="2" fillId="9" borderId="11" xfId="0" applyFont="1" applyFill="1" applyBorder="1" applyAlignment="1" applyProtection="1">
      <alignment vertical="center" wrapText="1"/>
    </xf>
    <xf numFmtId="0" fontId="2" fillId="9" borderId="12" xfId="0" applyFont="1" applyFill="1" applyBorder="1" applyAlignment="1" applyProtection="1">
      <alignment vertical="center" wrapText="1"/>
    </xf>
    <xf numFmtId="0" fontId="2" fillId="9" borderId="13" xfId="0" applyFont="1" applyFill="1" applyBorder="1" applyAlignment="1" applyProtection="1">
      <alignment vertical="center" wrapText="1"/>
    </xf>
    <xf numFmtId="0" fontId="2" fillId="9" borderId="8" xfId="0" applyFont="1" applyFill="1" applyBorder="1" applyAlignment="1" applyProtection="1">
      <alignment vertical="center" wrapText="1"/>
    </xf>
    <xf numFmtId="0" fontId="2" fillId="9" borderId="0" xfId="0" applyFont="1" applyFill="1" applyBorder="1" applyAlignment="1" applyProtection="1">
      <alignment vertical="center" wrapText="1"/>
    </xf>
    <xf numFmtId="0" fontId="2" fillId="9" borderId="14" xfId="0" applyFont="1" applyFill="1" applyBorder="1" applyAlignment="1" applyProtection="1">
      <alignment vertical="center" wrapText="1"/>
    </xf>
    <xf numFmtId="0" fontId="2" fillId="9" borderId="15" xfId="0" applyFont="1" applyFill="1" applyBorder="1" applyAlignment="1" applyProtection="1">
      <alignment vertical="center" wrapText="1"/>
    </xf>
    <xf numFmtId="0" fontId="2" fillId="9" borderId="16" xfId="0" applyFont="1" applyFill="1" applyBorder="1" applyAlignment="1" applyProtection="1">
      <alignment vertical="center" wrapText="1"/>
    </xf>
    <xf numFmtId="0" fontId="2" fillId="9" borderId="17"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Border="1" applyAlignment="1" applyProtection="1">
      <alignment vertical="top" wrapText="1"/>
    </xf>
    <xf numFmtId="0" fontId="2" fillId="7" borderId="1" xfId="0" applyFont="1" applyFill="1" applyBorder="1" applyAlignment="1" applyProtection="1">
      <alignment horizontal="right"/>
    </xf>
    <xf numFmtId="0" fontId="2" fillId="2" borderId="1" xfId="0" applyFont="1" applyFill="1" applyBorder="1" applyAlignment="1" applyProtection="1">
      <alignment horizontal="right"/>
    </xf>
    <xf numFmtId="0" fontId="0" fillId="0" borderId="1" xfId="0" applyFill="1" applyBorder="1" applyAlignment="1" applyProtection="1">
      <alignment horizontal="right"/>
    </xf>
    <xf numFmtId="0" fontId="0" fillId="0" borderId="0" xfId="0" applyFill="1" applyProtection="1"/>
    <xf numFmtId="0" fontId="0" fillId="0" borderId="8" xfId="0" applyFill="1" applyBorder="1" applyProtection="1"/>
    <xf numFmtId="0" fontId="0" fillId="9" borderId="11" xfId="0" applyFill="1" applyBorder="1" applyAlignment="1" applyProtection="1">
      <alignment vertical="center" wrapText="1"/>
    </xf>
    <xf numFmtId="0" fontId="0" fillId="9" borderId="12" xfId="0" applyFill="1" applyBorder="1" applyAlignment="1" applyProtection="1">
      <alignment vertical="center" wrapText="1"/>
    </xf>
    <xf numFmtId="0" fontId="0" fillId="9" borderId="13" xfId="0" applyFill="1" applyBorder="1" applyAlignment="1" applyProtection="1">
      <alignment vertical="center" wrapText="1"/>
    </xf>
    <xf numFmtId="0" fontId="0" fillId="9" borderId="8" xfId="0" applyFill="1" applyBorder="1" applyAlignment="1" applyProtection="1">
      <alignment vertical="center" wrapText="1"/>
    </xf>
    <xf numFmtId="0" fontId="0" fillId="9" borderId="0" xfId="0" applyFill="1" applyBorder="1" applyAlignment="1" applyProtection="1">
      <alignment vertical="center" wrapText="1"/>
    </xf>
    <xf numFmtId="0" fontId="0" fillId="9" borderId="14" xfId="0" applyFill="1" applyBorder="1" applyAlignment="1" applyProtection="1">
      <alignment vertical="center" wrapText="1"/>
    </xf>
    <xf numFmtId="0" fontId="0" fillId="9" borderId="15" xfId="0" applyFill="1" applyBorder="1" applyAlignment="1" applyProtection="1">
      <alignment vertical="center" wrapText="1"/>
    </xf>
    <xf numFmtId="0" fontId="0" fillId="9" borderId="16" xfId="0" applyFill="1" applyBorder="1" applyAlignment="1" applyProtection="1">
      <alignment vertical="center" wrapText="1"/>
    </xf>
    <xf numFmtId="0" fontId="0" fillId="9" borderId="17" xfId="0" applyFill="1" applyBorder="1" applyAlignment="1" applyProtection="1">
      <alignment vertical="center" wrapText="1"/>
    </xf>
    <xf numFmtId="165" fontId="2" fillId="3" borderId="1" xfId="0" applyNumberFormat="1" applyFont="1" applyFill="1" applyBorder="1" applyProtection="1">
      <protection locked="0"/>
    </xf>
    <xf numFmtId="165" fontId="0" fillId="3" borderId="1" xfId="0" applyNumberFormat="1" applyFill="1" applyBorder="1" applyProtection="1">
      <protection locked="0"/>
    </xf>
    <xf numFmtId="165" fontId="0" fillId="5" borderId="1" xfId="0" applyNumberFormat="1" applyFill="1" applyBorder="1" applyProtection="1">
      <protection locked="0"/>
    </xf>
    <xf numFmtId="165" fontId="0" fillId="4" borderId="1" xfId="0" applyNumberFormat="1" applyFill="1" applyBorder="1" applyProtection="1">
      <protection locked="0"/>
    </xf>
    <xf numFmtId="165" fontId="0" fillId="2" borderId="1" xfId="0" applyNumberFormat="1" applyFill="1" applyBorder="1" applyProtection="1">
      <protection locked="0"/>
    </xf>
    <xf numFmtId="165" fontId="0" fillId="7" borderId="1" xfId="0" applyNumberFormat="1" applyFill="1" applyBorder="1" applyProtection="1">
      <protection locked="0"/>
    </xf>
    <xf numFmtId="165" fontId="0" fillId="5" borderId="1" xfId="0" applyNumberFormat="1" applyFill="1" applyBorder="1" applyProtection="1"/>
    <xf numFmtId="0" fontId="2" fillId="7" borderId="1" xfId="0" applyFont="1" applyFill="1" applyBorder="1" applyAlignment="1" applyProtection="1">
      <alignment vertical="center"/>
      <protection locked="0"/>
    </xf>
  </cellXfs>
  <cellStyles count="1">
    <cellStyle name="Standard" xfId="0" builtinId="0"/>
  </cellStyles>
  <dxfs count="0"/>
  <tableStyles count="0" defaultTableStyle="TableStyleMedium2" defaultPivotStyle="PivotStyleLight16"/>
  <colors>
    <mruColors>
      <color rgb="FFF9EEED"/>
      <color rgb="FFFFFFCC"/>
      <color rgb="FFF4F7ED"/>
      <color rgb="FF457A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workbookViewId="0">
      <selection activeCell="C42" sqref="C42"/>
    </sheetView>
  </sheetViews>
  <sheetFormatPr baseColWidth="10" defaultRowHeight="12.75" x14ac:dyDescent="0.35"/>
  <cols>
    <col min="1" max="1" width="31.46484375" style="40" customWidth="1"/>
    <col min="2" max="2" width="8.3984375" style="40" customWidth="1"/>
    <col min="3" max="3" width="7.59765625" style="40" customWidth="1"/>
    <col min="4" max="4" width="9.1328125" style="40" customWidth="1"/>
    <col min="5" max="5" width="9.73046875" style="40" customWidth="1"/>
    <col min="6" max="6" width="5.06640625" style="40" customWidth="1"/>
    <col min="7" max="7" width="10.6640625" style="40"/>
    <col min="8" max="8" width="10.6640625" style="40" customWidth="1"/>
    <col min="9" max="11" width="10.6640625" style="40"/>
    <col min="12" max="12" width="8.53125" style="40" customWidth="1"/>
    <col min="13" max="16384" width="10.6640625" style="40"/>
  </cols>
  <sheetData>
    <row r="1" spans="1:13" ht="13.15" x14ac:dyDescent="0.4">
      <c r="A1" s="60" t="s">
        <v>47</v>
      </c>
      <c r="B1" s="59"/>
      <c r="C1" s="59"/>
      <c r="D1" s="59"/>
    </row>
    <row r="2" spans="1:13" ht="13.5" thickBot="1" x14ac:dyDescent="0.45">
      <c r="A2" s="61"/>
      <c r="B2" s="62"/>
      <c r="C2" s="62"/>
      <c r="D2" s="62"/>
      <c r="E2" s="58"/>
      <c r="G2" s="59"/>
    </row>
    <row r="3" spans="1:13" ht="13.15" x14ac:dyDescent="0.4">
      <c r="A3" s="1" t="s">
        <v>18</v>
      </c>
      <c r="B3" s="1" t="s">
        <v>1</v>
      </c>
      <c r="C3" s="1" t="s">
        <v>0</v>
      </c>
      <c r="D3" s="22" t="s">
        <v>8</v>
      </c>
      <c r="E3" s="1" t="s">
        <v>38</v>
      </c>
      <c r="G3" s="41" t="s">
        <v>35</v>
      </c>
      <c r="H3" s="41"/>
      <c r="I3" s="41"/>
      <c r="J3" s="41"/>
      <c r="K3" s="41"/>
      <c r="L3" s="41"/>
      <c r="M3" s="41"/>
    </row>
    <row r="4" spans="1:13" x14ac:dyDescent="0.35">
      <c r="A4" s="2" t="s">
        <v>15</v>
      </c>
      <c r="B4" s="2">
        <v>9</v>
      </c>
      <c r="C4" s="89"/>
      <c r="D4" s="42">
        <f>IF(E4="x","0",0.0555555555555556)</f>
        <v>5.5555555555555601E-2</v>
      </c>
      <c r="E4" s="34"/>
    </row>
    <row r="5" spans="1:13" x14ac:dyDescent="0.35">
      <c r="A5" s="2" t="s">
        <v>10</v>
      </c>
      <c r="B5" s="2">
        <v>9</v>
      </c>
      <c r="C5" s="89"/>
      <c r="D5" s="42">
        <f t="shared" ref="D5:D8" si="0">IF(E5="x","0",0.0555555555555556)</f>
        <v>5.5555555555555601E-2</v>
      </c>
      <c r="E5" s="34"/>
      <c r="G5" s="40" t="s">
        <v>51</v>
      </c>
    </row>
    <row r="6" spans="1:13" x14ac:dyDescent="0.35">
      <c r="A6" s="3" t="s">
        <v>11</v>
      </c>
      <c r="B6" s="3">
        <v>9</v>
      </c>
      <c r="C6" s="90"/>
      <c r="D6" s="42">
        <f t="shared" si="0"/>
        <v>5.5555555555555601E-2</v>
      </c>
      <c r="E6" s="34"/>
      <c r="G6" s="40" t="s">
        <v>36</v>
      </c>
    </row>
    <row r="7" spans="1:13" ht="13.15" x14ac:dyDescent="0.4">
      <c r="A7" s="2" t="s">
        <v>16</v>
      </c>
      <c r="B7" s="2">
        <v>9</v>
      </c>
      <c r="C7" s="90"/>
      <c r="D7" s="42">
        <f t="shared" si="0"/>
        <v>5.5555555555555601E-2</v>
      </c>
      <c r="E7" s="35"/>
      <c r="H7" s="43"/>
      <c r="I7" s="43"/>
      <c r="J7" s="43"/>
    </row>
    <row r="8" spans="1:13" x14ac:dyDescent="0.35">
      <c r="A8" s="2" t="s">
        <v>13</v>
      </c>
      <c r="B8" s="2">
        <v>9</v>
      </c>
      <c r="C8" s="90"/>
      <c r="D8" s="42">
        <f t="shared" si="0"/>
        <v>5.5555555555555601E-2</v>
      </c>
      <c r="E8" s="34"/>
      <c r="G8" s="45" t="s">
        <v>48</v>
      </c>
      <c r="H8" s="45"/>
      <c r="I8" s="45"/>
      <c r="J8" s="45"/>
      <c r="K8" s="45"/>
      <c r="L8" s="45"/>
    </row>
    <row r="9" spans="1:13" ht="13.15" x14ac:dyDescent="0.4">
      <c r="A9" s="2" t="s">
        <v>2</v>
      </c>
      <c r="B9" s="2">
        <v>12</v>
      </c>
      <c r="C9" s="90"/>
      <c r="D9" s="42">
        <v>8.3333333333333329E-2</v>
      </c>
      <c r="E9" s="44" t="s">
        <v>43</v>
      </c>
      <c r="F9" s="78"/>
      <c r="G9" s="45"/>
      <c r="H9" s="45"/>
      <c r="I9" s="45"/>
      <c r="J9" s="45"/>
      <c r="K9" s="45"/>
      <c r="L9" s="45"/>
    </row>
    <row r="10" spans="1:13" x14ac:dyDescent="0.35">
      <c r="A10" s="4"/>
      <c r="B10" s="4"/>
      <c r="C10" s="7"/>
      <c r="D10" s="7"/>
      <c r="E10" s="7"/>
      <c r="F10" s="78"/>
    </row>
    <row r="11" spans="1:13" ht="13.15" x14ac:dyDescent="0.4">
      <c r="A11" s="5" t="s">
        <v>21</v>
      </c>
      <c r="B11" s="5">
        <v>9</v>
      </c>
      <c r="C11" s="91"/>
      <c r="D11" s="46">
        <f>IF(E11="x","0",0.0555555555555556)</f>
        <v>5.5555555555555601E-2</v>
      </c>
      <c r="E11" s="39"/>
      <c r="F11" s="79"/>
    </row>
    <row r="12" spans="1:13" ht="13.15" x14ac:dyDescent="0.4">
      <c r="A12" s="6" t="s">
        <v>5</v>
      </c>
      <c r="B12" s="5">
        <v>6</v>
      </c>
      <c r="C12" s="91"/>
      <c r="D12" s="46">
        <f>IF(E12="x","0",0.0555555555555556)</f>
        <v>5.5555555555555601E-2</v>
      </c>
      <c r="E12" s="39"/>
      <c r="F12" s="79"/>
      <c r="G12" s="43" t="s">
        <v>37</v>
      </c>
      <c r="H12" s="63"/>
      <c r="I12" s="63"/>
      <c r="J12" s="63"/>
      <c r="K12" s="63"/>
      <c r="L12" s="63"/>
    </row>
    <row r="13" spans="1:13" ht="13.15" x14ac:dyDescent="0.4">
      <c r="A13" s="5" t="s">
        <v>22</v>
      </c>
      <c r="B13" s="6">
        <v>6</v>
      </c>
      <c r="C13" s="91"/>
      <c r="D13" s="46">
        <f>IF(E13="x","0",0.0555555555555556)</f>
        <v>5.5555555555555601E-2</v>
      </c>
      <c r="E13" s="39"/>
      <c r="F13" s="79"/>
      <c r="G13" s="49" t="s">
        <v>40</v>
      </c>
      <c r="H13" s="49"/>
      <c r="I13" s="49"/>
      <c r="J13" s="49"/>
      <c r="K13" s="49"/>
      <c r="L13" s="49"/>
    </row>
    <row r="14" spans="1:13" x14ac:dyDescent="0.35">
      <c r="A14" s="7"/>
      <c r="B14" s="7"/>
      <c r="C14" s="7"/>
      <c r="D14" s="7"/>
      <c r="E14" s="7"/>
      <c r="F14" s="78"/>
      <c r="G14" s="49"/>
      <c r="H14" s="49"/>
      <c r="I14" s="49"/>
      <c r="J14" s="49"/>
      <c r="K14" s="49"/>
      <c r="L14" s="49"/>
    </row>
    <row r="15" spans="1:13" ht="13.15" x14ac:dyDescent="0.4">
      <c r="A15" s="5" t="s">
        <v>32</v>
      </c>
      <c r="B15" s="6">
        <v>12</v>
      </c>
      <c r="C15" s="95">
        <f>TRUNC(((4*C16)+(4*C17)+(4*C18))/12,1)</f>
        <v>0</v>
      </c>
      <c r="D15" s="46">
        <v>8.3333333333333329E-2</v>
      </c>
      <c r="E15" s="47" t="s">
        <v>43</v>
      </c>
      <c r="F15" s="78"/>
      <c r="G15" s="49"/>
      <c r="H15" s="49"/>
      <c r="I15" s="49"/>
      <c r="J15" s="49"/>
      <c r="K15" s="49"/>
      <c r="L15" s="49"/>
    </row>
    <row r="16" spans="1:13" ht="13.15" customHeight="1" x14ac:dyDescent="0.4">
      <c r="A16" s="8" t="s">
        <v>3</v>
      </c>
      <c r="B16" s="6"/>
      <c r="C16" s="91"/>
      <c r="D16" s="6"/>
      <c r="E16" s="47" t="s">
        <v>43</v>
      </c>
      <c r="F16" s="78"/>
    </row>
    <row r="17" spans="1:12" ht="13.15" x14ac:dyDescent="0.4">
      <c r="A17" s="9" t="s">
        <v>5</v>
      </c>
      <c r="B17" s="6"/>
      <c r="C17" s="91"/>
      <c r="D17" s="6"/>
      <c r="E17" s="47" t="s">
        <v>43</v>
      </c>
      <c r="F17" s="78"/>
      <c r="G17" s="74" t="s">
        <v>46</v>
      </c>
      <c r="H17" s="74"/>
      <c r="I17" s="74"/>
      <c r="J17" s="74"/>
      <c r="K17" s="74"/>
      <c r="L17" s="74"/>
    </row>
    <row r="18" spans="1:12" ht="13.15" x14ac:dyDescent="0.4">
      <c r="A18" s="8" t="s">
        <v>22</v>
      </c>
      <c r="B18" s="6"/>
      <c r="C18" s="91"/>
      <c r="D18" s="6"/>
      <c r="E18" s="47" t="s">
        <v>43</v>
      </c>
      <c r="F18" s="78"/>
      <c r="G18" s="74"/>
      <c r="H18" s="74"/>
      <c r="I18" s="74"/>
      <c r="J18" s="74"/>
      <c r="K18" s="74"/>
      <c r="L18" s="74"/>
    </row>
    <row r="19" spans="1:12" ht="12.75" customHeight="1" x14ac:dyDescent="0.35">
      <c r="A19" s="7"/>
      <c r="B19" s="7"/>
      <c r="C19" s="7"/>
      <c r="D19" s="7"/>
      <c r="E19" s="7"/>
      <c r="F19" s="78"/>
      <c r="G19" s="74"/>
      <c r="H19" s="74"/>
      <c r="I19" s="74"/>
      <c r="J19" s="74"/>
      <c r="K19" s="74"/>
      <c r="L19" s="74"/>
    </row>
    <row r="20" spans="1:12" ht="12.75" customHeight="1" x14ac:dyDescent="0.35">
      <c r="A20" s="10" t="s">
        <v>6</v>
      </c>
      <c r="B20" s="10">
        <v>6</v>
      </c>
      <c r="C20" s="92"/>
      <c r="D20" s="48">
        <f>IF(E20="x","0",0.0555555555555556)</f>
        <v>5.5555555555555601E-2</v>
      </c>
      <c r="E20" s="30"/>
      <c r="G20" s="80" t="s">
        <v>42</v>
      </c>
      <c r="H20" s="81"/>
      <c r="I20" s="81"/>
      <c r="J20" s="81"/>
      <c r="K20" s="81"/>
      <c r="L20" s="82"/>
    </row>
    <row r="21" spans="1:12" x14ac:dyDescent="0.35">
      <c r="A21" s="11" t="s">
        <v>12</v>
      </c>
      <c r="B21" s="11">
        <v>9</v>
      </c>
      <c r="C21" s="92"/>
      <c r="D21" s="48">
        <f>IF(E21="x","0",0.0555555555555556)</f>
        <v>5.5555555555555601E-2</v>
      </c>
      <c r="E21" s="30"/>
      <c r="G21" s="83"/>
      <c r="H21" s="84"/>
      <c r="I21" s="84"/>
      <c r="J21" s="84"/>
      <c r="K21" s="84"/>
      <c r="L21" s="85"/>
    </row>
    <row r="22" spans="1:12" x14ac:dyDescent="0.35">
      <c r="A22" s="7"/>
      <c r="B22" s="7"/>
      <c r="C22" s="7"/>
      <c r="D22" s="7"/>
      <c r="E22" s="7"/>
      <c r="G22" s="86"/>
      <c r="H22" s="87"/>
      <c r="I22" s="87"/>
      <c r="J22" s="87"/>
      <c r="K22" s="87"/>
      <c r="L22" s="88"/>
    </row>
    <row r="23" spans="1:12" x14ac:dyDescent="0.35">
      <c r="A23" s="12" t="s">
        <v>4</v>
      </c>
      <c r="B23" s="12">
        <v>9</v>
      </c>
      <c r="C23" s="93"/>
      <c r="D23" s="51">
        <f>IF(E23="x","0",0.0555555555555556)</f>
        <v>5.5555555555555601E-2</v>
      </c>
      <c r="E23" s="31"/>
    </row>
    <row r="24" spans="1:12" ht="12.75" customHeight="1" x14ac:dyDescent="0.35">
      <c r="A24" s="13" t="s">
        <v>26</v>
      </c>
      <c r="B24" s="12">
        <v>9</v>
      </c>
      <c r="C24" s="93"/>
      <c r="D24" s="51">
        <f t="shared" ref="D23:D26" si="1">IF(E24="x","0",0.0555555555555556)</f>
        <v>5.5555555555555601E-2</v>
      </c>
      <c r="E24" s="31"/>
    </row>
    <row r="25" spans="1:12" x14ac:dyDescent="0.35">
      <c r="A25" s="13" t="s">
        <v>27</v>
      </c>
      <c r="B25" s="12">
        <v>9</v>
      </c>
      <c r="C25" s="93"/>
      <c r="D25" s="51">
        <f t="shared" si="1"/>
        <v>5.5555555555555601E-2</v>
      </c>
      <c r="E25" s="31"/>
    </row>
    <row r="26" spans="1:12" x14ac:dyDescent="0.35">
      <c r="A26" s="13" t="s">
        <v>34</v>
      </c>
      <c r="B26" s="76" t="s">
        <v>49</v>
      </c>
      <c r="C26" s="93"/>
      <c r="D26" s="51">
        <f t="shared" si="1"/>
        <v>5.5555555555555601E-2</v>
      </c>
      <c r="E26" s="31"/>
    </row>
    <row r="27" spans="1:12" ht="13.15" customHeight="1" x14ac:dyDescent="0.4">
      <c r="A27" s="4"/>
      <c r="B27" s="77"/>
      <c r="C27" s="14"/>
      <c r="D27" s="14"/>
      <c r="E27" s="54"/>
    </row>
    <row r="28" spans="1:12" ht="13.15" customHeight="1" x14ac:dyDescent="0.35">
      <c r="A28" s="15" t="s">
        <v>45</v>
      </c>
      <c r="B28" s="75" t="s">
        <v>52</v>
      </c>
      <c r="C28" s="94"/>
      <c r="D28" s="52">
        <f t="shared" ref="D28:D29" si="2">IF(E28="x","0",0.0555555555555556)</f>
        <v>5.5555555555555601E-2</v>
      </c>
      <c r="E28" s="32"/>
    </row>
    <row r="29" spans="1:12" x14ac:dyDescent="0.35">
      <c r="A29" s="15" t="s">
        <v>29</v>
      </c>
      <c r="B29" s="16">
        <v>9</v>
      </c>
      <c r="C29" s="94"/>
      <c r="D29" s="52">
        <f t="shared" si="2"/>
        <v>5.5555555555555601E-2</v>
      </c>
      <c r="E29" s="32"/>
      <c r="F29" s="79"/>
    </row>
    <row r="30" spans="1:12" x14ac:dyDescent="0.35">
      <c r="A30" s="7"/>
      <c r="B30" s="7"/>
      <c r="C30" s="7"/>
      <c r="D30" s="7"/>
      <c r="E30" s="7"/>
      <c r="G30" s="73"/>
      <c r="H30" s="73"/>
      <c r="I30" s="73"/>
      <c r="J30" s="73"/>
      <c r="K30" s="73"/>
      <c r="L30" s="73"/>
    </row>
    <row r="31" spans="1:12" ht="13.15" x14ac:dyDescent="0.4">
      <c r="A31" s="7" t="s">
        <v>7</v>
      </c>
      <c r="B31" s="7">
        <v>12</v>
      </c>
      <c r="C31" s="53" t="s">
        <v>31</v>
      </c>
      <c r="D31" s="23">
        <v>0</v>
      </c>
      <c r="E31" s="54" t="s">
        <v>43</v>
      </c>
    </row>
    <row r="32" spans="1:12" x14ac:dyDescent="0.35">
      <c r="A32" s="17"/>
      <c r="B32" s="7"/>
      <c r="C32" s="7"/>
      <c r="D32" s="7"/>
      <c r="E32" s="7"/>
    </row>
    <row r="33" spans="1:5" ht="13.15" x14ac:dyDescent="0.4">
      <c r="A33" s="18" t="s">
        <v>41</v>
      </c>
      <c r="B33" s="19">
        <v>12</v>
      </c>
      <c r="C33" s="33"/>
      <c r="D33" s="55">
        <v>0.1111111111111111</v>
      </c>
      <c r="E33" s="56" t="s">
        <v>43</v>
      </c>
    </row>
    <row r="34" spans="1:5" x14ac:dyDescent="0.35">
      <c r="A34" s="7"/>
      <c r="B34" s="7"/>
      <c r="C34" s="27"/>
      <c r="D34" s="7"/>
      <c r="E34" s="27"/>
    </row>
    <row r="35" spans="1:5" x14ac:dyDescent="0.35">
      <c r="A35" s="7"/>
      <c r="B35" s="7"/>
      <c r="C35" s="27"/>
      <c r="D35" s="7"/>
      <c r="E35" s="27"/>
    </row>
    <row r="36" spans="1:5" x14ac:dyDescent="0.35">
      <c r="A36" s="17"/>
      <c r="B36" s="7"/>
      <c r="C36" s="27"/>
      <c r="D36" s="57"/>
      <c r="E36" s="27"/>
    </row>
    <row r="37" spans="1:5" x14ac:dyDescent="0.35">
      <c r="A37" s="7"/>
      <c r="B37" s="7"/>
      <c r="C37" s="27"/>
      <c r="D37" s="7"/>
      <c r="E37" s="27"/>
    </row>
    <row r="38" spans="1:5" ht="13.15" x14ac:dyDescent="0.4">
      <c r="A38" s="20"/>
      <c r="B38" s="20"/>
      <c r="C38" s="24">
        <f>SUMPRODUCT(D4:D33,C4:C33)</f>
        <v>0</v>
      </c>
      <c r="D38" s="20"/>
      <c r="E38" s="28"/>
    </row>
    <row r="39" spans="1:5" ht="13.5" thickBot="1" x14ac:dyDescent="0.45">
      <c r="A39" s="21" t="s">
        <v>33</v>
      </c>
      <c r="B39" s="21"/>
      <c r="C39" s="25">
        <f>TRUNC(C38,1)</f>
        <v>0</v>
      </c>
      <c r="D39" s="21"/>
      <c r="E39" s="29"/>
    </row>
  </sheetData>
  <sheetProtection password="F565" sheet="1" objects="1" scenarios="1"/>
  <mergeCells count="6">
    <mergeCell ref="G17:L19"/>
    <mergeCell ref="G20:L22"/>
    <mergeCell ref="G8:L9"/>
    <mergeCell ref="G13:L15"/>
    <mergeCell ref="A2:D2"/>
    <mergeCell ref="G3:M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I28" sqref="I28"/>
    </sheetView>
  </sheetViews>
  <sheetFormatPr baseColWidth="10" defaultRowHeight="12.75" x14ac:dyDescent="0.35"/>
  <cols>
    <col min="1" max="1" width="34.3984375" style="40" customWidth="1"/>
    <col min="2" max="2" width="8.3984375" style="40" customWidth="1"/>
    <col min="3" max="3" width="7.59765625" style="40" customWidth="1"/>
    <col min="4" max="4" width="9.1328125" style="40" customWidth="1"/>
    <col min="5" max="5" width="9.86328125" style="40" customWidth="1"/>
    <col min="6" max="6" width="5.06640625" style="40" customWidth="1"/>
    <col min="7" max="11" width="10.6640625" style="40"/>
    <col min="12" max="12" width="8.53125" style="40" customWidth="1"/>
    <col min="13" max="16384" width="10.6640625" style="40"/>
  </cols>
  <sheetData>
    <row r="1" spans="1:13" ht="13.15" x14ac:dyDescent="0.4">
      <c r="A1" s="43" t="s">
        <v>39</v>
      </c>
    </row>
    <row r="2" spans="1:13" ht="13.15" thickBot="1" x14ac:dyDescent="0.4"/>
    <row r="3" spans="1:13" ht="13.15" x14ac:dyDescent="0.4">
      <c r="A3" s="1" t="s">
        <v>19</v>
      </c>
      <c r="B3" s="1" t="s">
        <v>1</v>
      </c>
      <c r="C3" s="1" t="s">
        <v>0</v>
      </c>
      <c r="D3" s="22" t="s">
        <v>8</v>
      </c>
      <c r="E3" s="1" t="s">
        <v>38</v>
      </c>
      <c r="G3" s="41" t="s">
        <v>35</v>
      </c>
      <c r="H3" s="41"/>
      <c r="I3" s="41"/>
      <c r="J3" s="41"/>
      <c r="K3" s="41"/>
      <c r="L3" s="41"/>
      <c r="M3" s="41"/>
    </row>
    <row r="4" spans="1:13" x14ac:dyDescent="0.35">
      <c r="A4" s="2" t="s">
        <v>15</v>
      </c>
      <c r="B4" s="2">
        <v>9</v>
      </c>
      <c r="C4" s="89"/>
      <c r="D4" s="42">
        <f>IF(E4="x","0",0.0555555555555556)</f>
        <v>5.5555555555555601E-2</v>
      </c>
      <c r="E4" s="34"/>
    </row>
    <row r="5" spans="1:13" x14ac:dyDescent="0.35">
      <c r="A5" s="2" t="s">
        <v>17</v>
      </c>
      <c r="B5" s="2">
        <v>9</v>
      </c>
      <c r="C5" s="89"/>
      <c r="D5" s="42">
        <f t="shared" ref="D5:D8" si="0">IF(E5="x","0",0.0555555555555556)</f>
        <v>5.5555555555555601E-2</v>
      </c>
      <c r="E5" s="34"/>
      <c r="G5" s="26" t="s">
        <v>51</v>
      </c>
    </row>
    <row r="6" spans="1:13" x14ac:dyDescent="0.35">
      <c r="A6" s="2" t="s">
        <v>11</v>
      </c>
      <c r="B6" s="3">
        <v>9</v>
      </c>
      <c r="C6" s="90"/>
      <c r="D6" s="42">
        <f t="shared" si="0"/>
        <v>5.5555555555555601E-2</v>
      </c>
      <c r="E6" s="34"/>
      <c r="G6" s="40" t="s">
        <v>36</v>
      </c>
    </row>
    <row r="7" spans="1:13" ht="13.15" x14ac:dyDescent="0.4">
      <c r="A7" s="2" t="s">
        <v>16</v>
      </c>
      <c r="B7" s="3">
        <v>9</v>
      </c>
      <c r="C7" s="90"/>
      <c r="D7" s="42">
        <f t="shared" si="0"/>
        <v>5.5555555555555601E-2</v>
      </c>
      <c r="E7" s="35"/>
      <c r="H7" s="43"/>
      <c r="I7" s="43"/>
      <c r="J7" s="43"/>
    </row>
    <row r="8" spans="1:13" x14ac:dyDescent="0.35">
      <c r="A8" s="2" t="s">
        <v>20</v>
      </c>
      <c r="B8" s="3">
        <v>9</v>
      </c>
      <c r="C8" s="90"/>
      <c r="D8" s="42">
        <f t="shared" si="0"/>
        <v>5.5555555555555601E-2</v>
      </c>
      <c r="E8" s="34"/>
      <c r="H8" s="26"/>
    </row>
    <row r="9" spans="1:13" ht="13.15" x14ac:dyDescent="0.4">
      <c r="A9" s="2" t="s">
        <v>2</v>
      </c>
      <c r="B9" s="3">
        <v>12</v>
      </c>
      <c r="C9" s="90"/>
      <c r="D9" s="42">
        <v>8.3333333333333329E-2</v>
      </c>
      <c r="E9" s="44" t="s">
        <v>43</v>
      </c>
      <c r="G9" s="43" t="s">
        <v>37</v>
      </c>
    </row>
    <row r="10" spans="1:13" x14ac:dyDescent="0.35">
      <c r="A10" s="17"/>
      <c r="B10" s="7"/>
      <c r="C10" s="7"/>
      <c r="D10" s="7"/>
      <c r="E10" s="7"/>
      <c r="G10" s="49" t="s">
        <v>40</v>
      </c>
      <c r="H10" s="50"/>
      <c r="I10" s="50"/>
      <c r="J10" s="50"/>
      <c r="K10" s="50"/>
      <c r="L10" s="50"/>
    </row>
    <row r="11" spans="1:13" ht="13.15" x14ac:dyDescent="0.4">
      <c r="A11" s="5" t="s">
        <v>3</v>
      </c>
      <c r="B11" s="6">
        <v>12</v>
      </c>
      <c r="C11" s="91"/>
      <c r="D11" s="46">
        <v>8.3333333333333329E-2</v>
      </c>
      <c r="E11" s="47" t="s">
        <v>43</v>
      </c>
      <c r="G11" s="50"/>
      <c r="H11" s="50"/>
      <c r="I11" s="50"/>
      <c r="J11" s="50"/>
      <c r="K11" s="50"/>
      <c r="L11" s="50"/>
    </row>
    <row r="12" spans="1:13" ht="13.15" x14ac:dyDescent="0.4">
      <c r="A12" s="6" t="s">
        <v>5</v>
      </c>
      <c r="B12" s="6">
        <v>9</v>
      </c>
      <c r="C12" s="91"/>
      <c r="D12" s="46">
        <v>8.3333333333333329E-2</v>
      </c>
      <c r="E12" s="47" t="s">
        <v>43</v>
      </c>
      <c r="G12" s="50"/>
      <c r="H12" s="50"/>
      <c r="I12" s="50"/>
      <c r="J12" s="50"/>
      <c r="K12" s="50"/>
      <c r="L12" s="50"/>
    </row>
    <row r="13" spans="1:13" ht="13.15" x14ac:dyDescent="0.4">
      <c r="A13" s="5" t="s">
        <v>22</v>
      </c>
      <c r="B13" s="6">
        <v>9</v>
      </c>
      <c r="C13" s="91"/>
      <c r="D13" s="46">
        <v>8.3333333333333329E-2</v>
      </c>
      <c r="E13" s="47" t="s">
        <v>43</v>
      </c>
    </row>
    <row r="14" spans="1:13" x14ac:dyDescent="0.35">
      <c r="A14" s="7"/>
      <c r="B14" s="7"/>
      <c r="C14" s="7"/>
      <c r="D14" s="7"/>
      <c r="E14" s="7"/>
      <c r="G14" s="49" t="s">
        <v>44</v>
      </c>
      <c r="H14" s="49"/>
      <c r="I14" s="49"/>
      <c r="J14" s="49"/>
      <c r="K14" s="49"/>
      <c r="L14" s="49"/>
    </row>
    <row r="15" spans="1:13" x14ac:dyDescent="0.35">
      <c r="A15" s="11" t="s">
        <v>28</v>
      </c>
      <c r="B15" s="10">
        <v>6</v>
      </c>
      <c r="C15" s="92"/>
      <c r="D15" s="48">
        <f>IF(E15="x","0",0.0555555555555556)</f>
        <v>5.5555555555555601E-2</v>
      </c>
      <c r="E15" s="36"/>
      <c r="G15" s="49"/>
      <c r="H15" s="49"/>
      <c r="I15" s="49"/>
      <c r="J15" s="49"/>
      <c r="K15" s="49"/>
      <c r="L15" s="49"/>
    </row>
    <row r="16" spans="1:13" ht="12.75" customHeight="1" x14ac:dyDescent="0.35">
      <c r="A16" s="11" t="s">
        <v>14</v>
      </c>
      <c r="B16" s="10">
        <v>9</v>
      </c>
      <c r="C16" s="92"/>
      <c r="D16" s="48">
        <f>IF(E16="x","0",0.0555555555555556)</f>
        <v>5.5555555555555601E-2</v>
      </c>
      <c r="E16" s="36"/>
      <c r="G16" s="49"/>
      <c r="H16" s="49"/>
      <c r="I16" s="49"/>
      <c r="J16" s="49"/>
      <c r="K16" s="49"/>
      <c r="L16" s="49"/>
    </row>
    <row r="17" spans="1:12" x14ac:dyDescent="0.35">
      <c r="A17" s="7"/>
      <c r="B17" s="7"/>
      <c r="C17" s="7"/>
      <c r="D17" s="7"/>
      <c r="E17" s="7"/>
    </row>
    <row r="18" spans="1:12" x14ac:dyDescent="0.35">
      <c r="A18" s="13" t="s">
        <v>4</v>
      </c>
      <c r="B18" s="12">
        <v>9</v>
      </c>
      <c r="C18" s="93"/>
      <c r="D18" s="51">
        <f t="shared" ref="D18:D24" si="1">IF(E18="x","0",0.0555555555555556)</f>
        <v>5.5555555555555601E-2</v>
      </c>
      <c r="E18" s="37"/>
      <c r="G18" s="64" t="s">
        <v>42</v>
      </c>
      <c r="H18" s="65"/>
      <c r="I18" s="65"/>
      <c r="J18" s="65"/>
      <c r="K18" s="65"/>
      <c r="L18" s="66"/>
    </row>
    <row r="19" spans="1:12" x14ac:dyDescent="0.35">
      <c r="A19" s="13" t="s">
        <v>9</v>
      </c>
      <c r="B19" s="12">
        <v>9</v>
      </c>
      <c r="C19" s="93"/>
      <c r="D19" s="51">
        <f t="shared" si="1"/>
        <v>5.5555555555555601E-2</v>
      </c>
      <c r="E19" s="37"/>
      <c r="G19" s="67"/>
      <c r="H19" s="68"/>
      <c r="I19" s="68"/>
      <c r="J19" s="68"/>
      <c r="K19" s="68"/>
      <c r="L19" s="69"/>
    </row>
    <row r="20" spans="1:12" x14ac:dyDescent="0.35">
      <c r="A20" s="13" t="s">
        <v>23</v>
      </c>
      <c r="B20" s="12">
        <v>9</v>
      </c>
      <c r="C20" s="93"/>
      <c r="D20" s="51">
        <f t="shared" si="1"/>
        <v>5.5555555555555601E-2</v>
      </c>
      <c r="E20" s="37"/>
      <c r="G20" s="70"/>
      <c r="H20" s="71"/>
      <c r="I20" s="71"/>
      <c r="J20" s="71"/>
      <c r="K20" s="71"/>
      <c r="L20" s="72"/>
    </row>
    <row r="21" spans="1:12" x14ac:dyDescent="0.35">
      <c r="A21" s="13" t="s">
        <v>25</v>
      </c>
      <c r="B21" s="12">
        <v>9</v>
      </c>
      <c r="C21" s="93"/>
      <c r="D21" s="51">
        <f t="shared" si="1"/>
        <v>5.5555555555555601E-2</v>
      </c>
      <c r="E21" s="37"/>
    </row>
    <row r="22" spans="1:12" x14ac:dyDescent="0.35">
      <c r="A22" s="4"/>
      <c r="B22" s="14"/>
      <c r="C22" s="14"/>
      <c r="D22" s="7"/>
      <c r="E22" s="7"/>
    </row>
    <row r="23" spans="1:12" x14ac:dyDescent="0.35">
      <c r="A23" s="15" t="s">
        <v>24</v>
      </c>
      <c r="B23" s="75" t="s">
        <v>49</v>
      </c>
      <c r="C23" s="94"/>
      <c r="D23" s="52">
        <f t="shared" si="1"/>
        <v>5.5555555555555601E-2</v>
      </c>
      <c r="E23" s="96"/>
    </row>
    <row r="24" spans="1:12" x14ac:dyDescent="0.35">
      <c r="A24" s="15" t="s">
        <v>30</v>
      </c>
      <c r="B24" s="15" t="s">
        <v>50</v>
      </c>
      <c r="C24" s="94"/>
      <c r="D24" s="52">
        <f t="shared" si="1"/>
        <v>5.5555555555555601E-2</v>
      </c>
      <c r="E24" s="38"/>
    </row>
    <row r="25" spans="1:12" x14ac:dyDescent="0.35">
      <c r="A25" s="7"/>
      <c r="B25" s="7"/>
      <c r="C25" s="7"/>
      <c r="D25" s="7"/>
      <c r="E25" s="7"/>
    </row>
    <row r="26" spans="1:12" ht="13.15" x14ac:dyDescent="0.4">
      <c r="A26" s="7" t="s">
        <v>7</v>
      </c>
      <c r="B26" s="7">
        <v>12</v>
      </c>
      <c r="C26" s="53" t="s">
        <v>31</v>
      </c>
      <c r="D26" s="23">
        <v>0</v>
      </c>
      <c r="E26" s="54" t="s">
        <v>43</v>
      </c>
    </row>
    <row r="27" spans="1:12" x14ac:dyDescent="0.35">
      <c r="A27" s="7"/>
      <c r="B27" s="7"/>
      <c r="C27" s="7"/>
      <c r="D27" s="7"/>
      <c r="E27" s="7"/>
    </row>
    <row r="28" spans="1:12" ht="13.15" x14ac:dyDescent="0.4">
      <c r="A28" s="18" t="s">
        <v>41</v>
      </c>
      <c r="B28" s="19">
        <v>12</v>
      </c>
      <c r="C28" s="33"/>
      <c r="D28" s="55">
        <v>0.1111111111111111</v>
      </c>
      <c r="E28" s="56" t="s">
        <v>43</v>
      </c>
    </row>
    <row r="29" spans="1:12" x14ac:dyDescent="0.35">
      <c r="A29" s="7"/>
      <c r="B29" s="7"/>
      <c r="C29" s="27"/>
      <c r="D29" s="7"/>
      <c r="E29" s="7"/>
    </row>
    <row r="30" spans="1:12" x14ac:dyDescent="0.35">
      <c r="A30" s="7"/>
      <c r="B30" s="7"/>
      <c r="C30" s="27"/>
      <c r="D30" s="7"/>
      <c r="E30" s="7"/>
    </row>
    <row r="31" spans="1:12" ht="13.15" x14ac:dyDescent="0.4">
      <c r="A31" s="20"/>
      <c r="B31" s="20"/>
      <c r="C31" s="24">
        <f>SUMPRODUCT(D4:D28,C4:C28)</f>
        <v>0</v>
      </c>
      <c r="D31" s="20"/>
      <c r="E31" s="28"/>
      <c r="G31" s="26"/>
    </row>
    <row r="32" spans="1:12" ht="13.5" thickBot="1" x14ac:dyDescent="0.45">
      <c r="A32" s="21" t="s">
        <v>33</v>
      </c>
      <c r="B32" s="21"/>
      <c r="C32" s="25">
        <f>TRUNC(C31,1)</f>
        <v>0</v>
      </c>
      <c r="D32" s="21"/>
      <c r="E32" s="29"/>
    </row>
  </sheetData>
  <sheetProtection password="F565" sheet="1" objects="1" scenarios="1"/>
  <mergeCells count="4">
    <mergeCell ref="G3:M3"/>
    <mergeCell ref="G14:L16"/>
    <mergeCell ref="G10:L12"/>
    <mergeCell ref="G18:L20"/>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PO 2015</vt:lpstr>
      <vt:lpstr>PO 2023</vt:lpstr>
    </vt:vector>
  </TitlesOfParts>
  <Company>Deutsche Post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BCGS Cologne</dc:creator>
  <cp:lastModifiedBy>BCGS Cologne</cp:lastModifiedBy>
  <dcterms:created xsi:type="dcterms:W3CDTF">2009-06-25T11:36:21Z</dcterms:created>
  <dcterms:modified xsi:type="dcterms:W3CDTF">2025-01-07T23:06:43Z</dcterms:modified>
</cp:coreProperties>
</file>